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eto Chart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<sst xmlns="http://schemas.openxmlformats.org/spreadsheetml/2006/main" count="40" uniqueCount="40">
  <si>
    <t>PARETO CHART</t>
  </si>
  <si>
    <t>80/20 Analysis</t>
  </si>
  <si>
    <t>Problem / Process studied</t>
  </si>
  <si>
    <t>Assembly defects — Line 3 (last 30 days)</t>
  </si>
  <si>
    <t>Date</t>
  </si>
  <si>
    <t>Prepared By</t>
  </si>
  <si>
    <t>FOCUS THRESHOLD — the “vital few” must account for at least:</t>
  </si>
  <si>
    <t>of the total  (classic 80/20 rule)</t>
  </si>
  <si>
    <t>DATA TABLE — enter category counts in the blue-bordered column, then sort DESCENDING by count (largest first)</t>
  </si>
  <si>
    <t>Rank</t>
  </si>
  <si>
    <t>Category</t>
  </si>
  <si>
    <t>Count / Value</t>
  </si>
  <si>
    <t>% of Total</t>
  </si>
  <si>
    <t>Cumulative %</t>
  </si>
  <si>
    <t>Vital Few?</t>
  </si>
  <si>
    <t>Pareto Bar (proportional to count)</t>
  </si>
  <si>
    <t>Surface scratch</t>
  </si>
  <si>
    <t>Wrong torque</t>
  </si>
  <si>
    <t>Missing label</t>
  </si>
  <si>
    <t>Burr / edge</t>
  </si>
  <si>
    <t>Color mismatch</t>
  </si>
  <si>
    <t>Packaging tear</t>
  </si>
  <si>
    <t>Other</t>
  </si>
  <si>
    <t>TOTAL</t>
  </si>
  <si>
    <t>← should equal 100%</t>
  </si>
  <si>
    <t>VITAL FEW</t>
  </si>
  <si>
    <t>categories carry this share of the total — fix these first</t>
  </si>
  <si>
    <t>Pareto Chart — How to Use This Template</t>
  </si>
  <si>
    <t>Kaizumi — Free Lean Tools — kaizumi.com/tools/pareto</t>
  </si>
  <si>
    <t>WHAT IS A PARETO CHART — THE 80/20 PRINCIPLE</t>
  </si>
  <si>
    <t>HOW TO READ THIS TEMPLATE</t>
  </si>
  <si>
    <t xml:space="preserve">The vital few vs. the trivial many
The Pareto principle observes that a small set of causes drives most of the effect — the classic "80/20 rule": roughly 80% of problems come from 20% of causes. A Pareto chart sorts categories tallest-first and overlays a cumulative line so a team can see exactly where the leverage is.</t>
  </si>
  <si>
    <t xml:space="preserve">The columns
% of Total = each count ÷ the grand total (bottom row). Cumulative % = running total of the sorted counts ÷ grand total. Vital Few? flags every category whose cumulative % up to (but not including) it is still below your Focus Threshold — i.e. the categories needed to reach the threshold.</t>
  </si>
  <si>
    <t xml:space="preserve">Why sort descending
A Pareto chart is only meaningful when the bars run from largest to smallest. That ordering is what makes the cumulative line climb steeply then flatten — and it is what lets you read the vital few off the left. Always sort the Count column DESCENDING (largest first) before you read the chart.</t>
  </si>
  <si>
    <t xml:space="preserve">The Pareto bar (why there is no chart)
This workbook uses an in-cell bar (repeated | characters, plus a blue data-bar on the Count column) sized to each count instead of an embedded chart object. It reads top-to-bottom as a horizontal Pareto: longest bar first. To build a classic combo chart, select the Category, Count and Cumulative % columns and insert a Combo chart (bars + line on a secondary axis).</t>
  </si>
  <si>
    <t xml:space="preserve">Count the right things
Each category should be a distinct, countable cause: a defect type, a delay reason, a failure mode. Use occurrences (frequency) or a value (cost, minutes lost) — whatever best reflects impact. Lump rare, uninteresting causes into a single "Other" bucket so they do not clutter the tail.</t>
  </si>
  <si>
    <t xml:space="preserve">Worked example (loaded in the sheet)
Assembly defects, total = 504. Surface scratch 210 (41.7%), Wrong torque 120 (cum 65.5%), Missing label 88 (cum 82.9% — crosses 80%). Those 3 of 7 categories carry ~83% of all defects → the VITAL FEW. Burr, color, packaging and "Other" are the trivial many.</t>
  </si>
  <si>
    <t xml:space="preserve">Read the curve, then act
Watch the cumulative % climb steeply, then flatten. Where it flattens you have crossed into the trivial many — the "don't bother yet" zone. Fix the vital-few categories (highlighted) first: they return most of the improvement for the least effort.</t>
  </si>
  <si>
    <t xml:space="preserve">Make it your own
1. Replace the categories and counts in the blue-bordered column.
2. Sort the whole table DESCENDING by Count (Data ▸ Sort ▸ largest first).
3. Adjust the Focus Threshold cell (default 80%) if you want a tighter or looser cut.
The %, cumulative %, vital-few flags and totals all recalculate automatically.</t>
  </si>
  <si>
    <t>TIPS:  Always re-sort DESCENDING after editing counts — the cumulative line only makes sense largest-first.  Keep an "Other" bucket for the long tail, but never let it become the tallest bar (split it if it does).  80% is a convention, not a law — use the Focus Threshold to match your appetite for scope.  Re-run the Pareto after you fix the vital few; a new bar becomes the tallest and the cycle repeats.  Download more free Lean tools at kaizumi.com/tools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</si>
</sst>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color theme="1"/>
      <family val="2"/>
      <scheme val="minor"/>
      <sz val="11"/>
      <name val="Calibri"/>
    </font>
    <font>
      <b/>
      <color rgb="FFFFFFFF"/>
      <sz val="16"/>
    </font>
    <font>
      <i/>
      <color rgb="FFBFDBFE"/>
      <sz val="9"/>
    </font>
    <font>
      <b/>
      <color rgb="FF1E3A5F"/>
      <sz val="8"/>
    </font>
    <font>
      <sz val="9"/>
    </font>
    <font>
      <b/>
      <color rgb="FF1E3A5F"/>
      <sz val="9"/>
    </font>
    <font>
      <b/>
      <color rgb="FF2563EB"/>
      <sz val="11"/>
    </font>
    <font>
      <i/>
      <color rgb="FF6B7280"/>
      <sz val="8"/>
    </font>
    <font>
      <b/>
      <color rgb="FFFFFFFF"/>
      <sz val="9"/>
    </font>
    <font>
      <b/>
      <color rgb="FF6B7280"/>
      <sz val="9"/>
    </font>
    <font>
      <b/>
      <color rgb="FF2563EB"/>
      <sz val="10"/>
    </font>
    <font>
      <b/>
      <sz val="8"/>
    </font>
    <font>
      <color rgb="FF2563EB"/>
      <sz val="9"/>
    </font>
    <font>
      <b/>
      <color rgb="FF1D4ED8"/>
      <sz val="10"/>
    </font>
    <font>
      <b/>
      <color rgb="FF1D4ED8"/>
      <sz val="12"/>
    </font>
    <font>
      <b/>
      <color rgb="FF1D4ED8"/>
      <sz val="11"/>
    </font>
    <font>
      <color rgb="FF1D4ED8"/>
      <sz val="8"/>
    </font>
    <font>
      <b/>
      <color rgb="FFFFFFFF"/>
      <sz val="18"/>
    </font>
    <font>
      <i/>
      <color rgb="FF1E3A5F"/>
      <sz val="10"/>
    </font>
    <font>
      <b/>
      <color rgb="FFFFFFFF"/>
      <sz val="11"/>
    </font>
    <font>
      <b/>
      <color rgb="FF92400E"/>
      <sz val="9"/>
    </font>
  </fonts>
  <fills count="13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EFF6FF"/>
      </patternFill>
    </fill>
    <fill>
      <patternFill patternType="solid">
        <fgColor rgb="FFFFFFFF"/>
      </patternFill>
    </fill>
    <fill>
      <patternFill patternType="solid">
        <fgColor rgb="FFFBFBFB"/>
      </patternFill>
    </fill>
    <fill>
      <patternFill patternType="solid">
        <fgColor rgb="FF1E3A5F"/>
      </patternFill>
    </fill>
    <fill>
      <patternFill patternType="solid">
        <fgColor rgb="FFDBEAFE"/>
      </patternFill>
    </fill>
    <fill>
      <patternFill patternType="solid">
        <fgColor rgb="FFF0F9FF"/>
      </patternFill>
    </fill>
    <fill>
      <patternFill patternType="solid">
        <fgColor rgb="FFF9FAFB"/>
      </patternFill>
    </fill>
    <fill>
      <patternFill patternType="solid">
        <fgColor rgb="FFF1F5F9"/>
      </patternFill>
    </fill>
    <fill>
      <patternFill patternType="solid">
        <fgColor rgb="FFD1D5DB"/>
      </patternFill>
    </fill>
    <fill>
      <patternFill patternType="solid">
        <fgColor rgb="FFFEF9C3"/>
      </patternFill>
    </fill>
  </fills>
  <borders count="6">
    <border>
      <left/>
      <right/>
      <top/>
      <bottom/>
      <diagonal/>
    </border>
    <border>
      <left style="thin">
        <color rgb="FF2563EB"/>
      </left>
      <right style="thin">
        <color rgb="FF2563EB"/>
      </right>
      <top style="thin">
        <color rgb="FF2563EB"/>
      </top>
      <bottom style="thin">
        <color rgb="FF2563E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hair">
        <color rgb="FFD1D5DB"/>
      </left>
      <right style="hair">
        <color rgb="FFD1D5DB"/>
      </right>
      <top style="hair">
        <color rgb="FFD1D5DB"/>
      </top>
      <bottom style="hair">
        <color rgb="FFD1D5DB"/>
      </bottom>
      <diagonal/>
    </border>
    <border>
      <left style="medium">
        <color rgb="FF2563EB"/>
      </left>
      <right style="medium">
        <color rgb="FF2563EB"/>
      </right>
      <top style="medium">
        <color rgb="FF2563EB"/>
      </top>
      <bottom style="medium">
        <color rgb="FF2563EB"/>
      </bottom>
      <diagonal/>
    </border>
    <border>
      <left style="medium">
        <color rgb="FF1D4ED8"/>
      </left>
      <right style="medium">
        <color rgb="FF1D4ED8"/>
      </right>
      <top style="medium">
        <color rgb="FF1D4ED8"/>
      </top>
      <bottom style="medium">
        <color rgb="FF1D4ED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5" fillId="3" borderId="2" xfId="0" applyFont="1" applyFill="1" applyBorder="1" applyAlignment="1">
      <alignment horizontal="left" vertical="center" indent="1"/>
    </xf>
    <xf numFmtId="9" fontId="6" fillId="4" borderId="1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 indent="1"/>
    </xf>
    <xf numFmtId="0" fontId="8" fillId="6" borderId="2" xfId="0" applyFont="1" applyFill="1" applyBorder="1" applyAlignment="1">
      <alignment horizontal="left" vertical="center" indent="1"/>
    </xf>
    <xf numFmtId="0" fontId="3" fillId="7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indent="1"/>
    </xf>
    <xf numFmtId="3" fontId="10" fillId="4" borderId="1" xfId="0" applyNumberFormat="1" applyFont="1" applyFill="1" applyBorder="1" applyAlignment="1">
      <alignment horizontal="center" vertical="center"/>
    </xf>
    <xf numFmtId="164" fontId="4" fillId="8" borderId="2" xfId="0" applyNumberFormat="1" applyFont="1" applyFill="1" applyBorder="1" applyAlignment="1">
      <alignment horizontal="center" vertical="center"/>
    </xf>
    <xf numFmtId="164" fontId="5" fillId="8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indent="1"/>
    </xf>
    <xf numFmtId="0" fontId="9" fillId="9" borderId="2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left" vertical="center" indent="1"/>
    </xf>
    <xf numFmtId="0" fontId="11" fillId="9" borderId="2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left" vertical="center" indent="1"/>
    </xf>
    <xf numFmtId="0" fontId="5" fillId="10" borderId="2" xfId="0" applyFont="1" applyFill="1" applyBorder="1" applyAlignment="1">
      <alignment horizontal="right" vertical="center"/>
    </xf>
    <xf numFmtId="3" fontId="6" fillId="10" borderId="4" xfId="0" applyNumberFormat="1" applyFont="1" applyFill="1" applyBorder="1" applyAlignment="1">
      <alignment horizontal="center" vertical="center"/>
    </xf>
    <xf numFmtId="164" fontId="9" fillId="10" borderId="2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left" vertical="center" indent="1"/>
    </xf>
    <xf numFmtId="0" fontId="13" fillId="7" borderId="2" xfId="0" applyFont="1" applyFill="1" applyBorder="1" applyAlignment="1">
      <alignment horizontal="left" vertical="center" indent="1"/>
    </xf>
    <xf numFmtId="1" fontId="14" fillId="7" borderId="5" xfId="0" applyNumberFormat="1" applyFont="1" applyFill="1" applyBorder="1" applyAlignment="1">
      <alignment horizontal="center" vertical="center"/>
    </xf>
    <xf numFmtId="164" fontId="15" fillId="7" borderId="2" xfId="0" applyNumberFormat="1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left" vertical="center" indent="1"/>
    </xf>
    <xf numFmtId="0" fontId="17" fillId="11" borderId="0" xfId="0" applyFont="1" applyFill="1" applyAlignment="1">
      <alignment horizontal="center" vertical="center"/>
    </xf>
    <xf numFmtId="0" fontId="18" fillId="11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left" vertical="center" indent="1"/>
    </xf>
    <xf numFmtId="0" fontId="0" fillId="11" borderId="0" xfId="0" applyFill="1"/>
    <xf numFmtId="0" fontId="4" fillId="9" borderId="3" xfId="0" applyFont="1" applyFill="1" applyBorder="1" applyAlignment="1">
      <alignment vertical="top" wrapText="1" indent="1"/>
    </xf>
    <xf numFmtId="0" fontId="4" fillId="4" borderId="3" xfId="0" applyFont="1" applyFill="1" applyBorder="1" applyAlignment="1">
      <alignment vertical="top" wrapText="1" indent="1"/>
    </xf>
    <xf numFmtId="0" fontId="4" fillId="3" borderId="3" xfId="0" applyFont="1" applyFill="1" applyBorder="1" applyAlignment="1">
      <alignment vertical="top" wrapText="1" indent="1"/>
    </xf>
    <xf numFmtId="0" fontId="20" fillId="12" borderId="0" xfId="0" applyFont="1" applyFill="1" applyAlignment="1">
      <alignment vertical="center" wrapText="1" indent="1"/>
    </xf>
  </cellXfs>
  <cellStyles count="1">
    <cellStyle name="Normal" xfId="0" builtinId="0"/>
  </cellStyles>
  <dxfs count="2">
    <dxf>
      <font>
        <b/>
        <color rgb="FF1D4ED8"/>
      </font>
      <fill>
        <patternFill patternType="solid">
          <bgColor rgb="FFDBEAFE"/>
        </patternFill>
      </fill>
    </dxf>
    <dxf>
      <font>
        <color rgb="FF94A3B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628650" cy="3429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69532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16" customWidth="1"/>
    <col min="3" max="3" width="10" customWidth="1"/>
    <col min="4" max="4" width="11" customWidth="1"/>
    <col min="5" max="5" width="10" customWidth="1"/>
    <col min="6" max="7" width="12" customWidth="1"/>
    <col min="8" max="12" width="8" customWidth="1"/>
  </cols>
  <sheetData>
    <row r="1" ht="36" customHeight="1" spans="1:12" x14ac:dyDescent="0.25">
      <c r="A1" s="1"/>
      <c r="B1" s="1"/>
      <c r="C1" s="2" t="s">
        <v>0</v>
      </c>
      <c r="D1" s="2"/>
      <c r="E1" s="2"/>
      <c r="F1" s="2"/>
      <c r="G1" s="3" t="s">
        <v>1</v>
      </c>
      <c r="H1" s="3"/>
      <c r="I1" s="3"/>
      <c r="J1" s="3"/>
      <c r="K1" s="3"/>
      <c r="L1" s="3"/>
    </row>
    <row r="2" ht="20" customHeight="1" spans="1:12" x14ac:dyDescent="0.25">
      <c r="A2" s="4" t="s">
        <v>2</v>
      </c>
      <c r="B2" s="4"/>
      <c r="C2" s="4"/>
      <c r="D2" s="5" t="s">
        <v>3</v>
      </c>
      <c r="E2" s="5"/>
      <c r="F2" s="5"/>
      <c r="G2" s="5"/>
      <c r="H2" s="4" t="s">
        <v>4</v>
      </c>
      <c r="I2" s="5"/>
      <c r="J2" s="4" t="s">
        <v>5</v>
      </c>
      <c r="K2" s="5"/>
      <c r="L2" s="5"/>
    </row>
    <row r="3" ht="20" customHeight="1" spans="1:12" x14ac:dyDescent="0.25">
      <c r="A3" s="6" t="s">
        <v>6</v>
      </c>
      <c r="B3" s="6"/>
      <c r="C3" s="6"/>
      <c r="D3" s="6"/>
      <c r="E3" s="7">
        <v>0.8</v>
      </c>
      <c r="F3" s="8" t="s">
        <v>7</v>
      </c>
      <c r="G3" s="8"/>
      <c r="H3" s="8"/>
      <c r="I3" s="8"/>
      <c r="J3" s="8"/>
      <c r="K3" s="8"/>
      <c r="L3" s="8"/>
    </row>
    <row r="4" ht="18" customHeight="1" spans="1:12" x14ac:dyDescent="0.25">
      <c r="A4" s="9" t="s">
        <v>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ht="28" customHeight="1" spans="1:12" x14ac:dyDescent="0.25">
      <c r="A5" s="10" t="s">
        <v>9</v>
      </c>
      <c r="B5" s="10" t="s">
        <v>10</v>
      </c>
      <c r="C5" s="10"/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15</v>
      </c>
      <c r="I5" s="10"/>
      <c r="J5" s="10"/>
      <c r="K5" s="10"/>
      <c r="L5" s="10"/>
    </row>
    <row r="6" ht="18" customHeight="1" spans="1:12" x14ac:dyDescent="0.25">
      <c r="A6" s="11">
        <v>1</v>
      </c>
      <c r="B6" s="12" t="s">
        <v>16</v>
      </c>
      <c r="C6" s="12"/>
      <c r="D6" s="13">
        <v>210</v>
      </c>
      <c r="E6" s="14">
        <f>IF(OR(D6="",$D$18=0),"",D6/$D$18)</f>
      </c>
      <c r="F6" s="15">
        <f>IF(OR(D6="",$D$18=0),"",SUM($D$6:D6)/$D$18)</f>
      </c>
      <c r="G6" s="16">
        <f>IF(OR(D6="",$D$18=0),"",IF((F6-E6)&lt;$E$3,"VITAL FEW","trivial"))</f>
      </c>
      <c r="H6" s="17">
        <f>IF(OR(D6="",MAX($D$6:$D$17)=0),"",REPT("|",ROUND(D6/MAX($D$6:$D$17)*40,0)))</f>
      </c>
      <c r="I6" s="17"/>
      <c r="J6" s="17"/>
      <c r="K6" s="17"/>
      <c r="L6" s="17"/>
    </row>
    <row r="7" ht="18" customHeight="1" spans="1:12" x14ac:dyDescent="0.25">
      <c r="A7" s="18">
        <v>2</v>
      </c>
      <c r="B7" s="19" t="s">
        <v>17</v>
      </c>
      <c r="C7" s="19"/>
      <c r="D7" s="13">
        <v>120</v>
      </c>
      <c r="E7" s="14">
        <f>IF(OR(D7="",$D$18=0),"",D7/$D$18)</f>
      </c>
      <c r="F7" s="15">
        <f>IF(OR(D7="",$D$18=0),"",SUM($D$6:D7)/$D$18)</f>
      </c>
      <c r="G7" s="20">
        <f>IF(OR(D7="",$D$18=0),"",IF((F7-E7)&lt;$E$3,"VITAL FEW","trivial"))</f>
      </c>
      <c r="H7" s="21">
        <f>IF(OR(D7="",MAX($D$6:$D$17)=0),"",REPT("|",ROUND(D7/MAX($D$6:$D$17)*40,0)))</f>
      </c>
      <c r="I7" s="21"/>
      <c r="J7" s="21"/>
      <c r="K7" s="21"/>
      <c r="L7" s="21"/>
    </row>
    <row r="8" ht="18" customHeight="1" spans="1:12" x14ac:dyDescent="0.25">
      <c r="A8" s="11">
        <v>3</v>
      </c>
      <c r="B8" s="12" t="s">
        <v>18</v>
      </c>
      <c r="C8" s="12"/>
      <c r="D8" s="13">
        <v>88</v>
      </c>
      <c r="E8" s="14">
        <f>IF(OR(D8="",$D$18=0),"",D8/$D$18)</f>
      </c>
      <c r="F8" s="15">
        <f>IF(OR(D8="",$D$18=0),"",SUM($D$6:D8)/$D$18)</f>
      </c>
      <c r="G8" s="16">
        <f>IF(OR(D8="",$D$18=0),"",IF((F8-E8)&lt;$E$3,"VITAL FEW","trivial"))</f>
      </c>
      <c r="H8" s="17">
        <f>IF(OR(D8="",MAX($D$6:$D$17)=0),"",REPT("|",ROUND(D8/MAX($D$6:$D$17)*40,0)))</f>
      </c>
      <c r="I8" s="17"/>
      <c r="J8" s="17"/>
      <c r="K8" s="17"/>
      <c r="L8" s="17"/>
    </row>
    <row r="9" ht="18" customHeight="1" spans="1:12" x14ac:dyDescent="0.25">
      <c r="A9" s="18">
        <v>4</v>
      </c>
      <c r="B9" s="19" t="s">
        <v>19</v>
      </c>
      <c r="C9" s="19"/>
      <c r="D9" s="13">
        <v>40</v>
      </c>
      <c r="E9" s="14">
        <f>IF(OR(D9="",$D$18=0),"",D9/$D$18)</f>
      </c>
      <c r="F9" s="15">
        <f>IF(OR(D9="",$D$18=0),"",SUM($D$6:D9)/$D$18)</f>
      </c>
      <c r="G9" s="20">
        <f>IF(OR(D9="",$D$18=0),"",IF((F9-E9)&lt;$E$3,"VITAL FEW","trivial"))</f>
      </c>
      <c r="H9" s="21">
        <f>IF(OR(D9="",MAX($D$6:$D$17)=0),"",REPT("|",ROUND(D9/MAX($D$6:$D$17)*40,0)))</f>
      </c>
      <c r="I9" s="21"/>
      <c r="J9" s="21"/>
      <c r="K9" s="21"/>
      <c r="L9" s="21"/>
    </row>
    <row r="10" ht="18" customHeight="1" spans="1:12" x14ac:dyDescent="0.25">
      <c r="A10" s="11">
        <v>5</v>
      </c>
      <c r="B10" s="12" t="s">
        <v>20</v>
      </c>
      <c r="C10" s="12"/>
      <c r="D10" s="13">
        <v>25</v>
      </c>
      <c r="E10" s="14">
        <f>IF(OR(D10="",$D$18=0),"",D10/$D$18)</f>
      </c>
      <c r="F10" s="15">
        <f>IF(OR(D10="",$D$18=0),"",SUM($D$6:D10)/$D$18)</f>
      </c>
      <c r="G10" s="16">
        <f>IF(OR(D10="",$D$18=0),"",IF((F10-E10)&lt;$E$3,"VITAL FEW","trivial"))</f>
      </c>
      <c r="H10" s="17">
        <f>IF(OR(D10="",MAX($D$6:$D$17)=0),"",REPT("|",ROUND(D10/MAX($D$6:$D$17)*40,0)))</f>
      </c>
      <c r="I10" s="17"/>
      <c r="J10" s="17"/>
      <c r="K10" s="17"/>
      <c r="L10" s="17"/>
    </row>
    <row r="11" ht="18" customHeight="1" spans="1:12" x14ac:dyDescent="0.25">
      <c r="A11" s="18">
        <v>6</v>
      </c>
      <c r="B11" s="19" t="s">
        <v>21</v>
      </c>
      <c r="C11" s="19"/>
      <c r="D11" s="13">
        <v>12</v>
      </c>
      <c r="E11" s="14">
        <f>IF(OR(D11="",$D$18=0),"",D11/$D$18)</f>
      </c>
      <c r="F11" s="15">
        <f>IF(OR(D11="",$D$18=0),"",SUM($D$6:D11)/$D$18)</f>
      </c>
      <c r="G11" s="20">
        <f>IF(OR(D11="",$D$18=0),"",IF((F11-E11)&lt;$E$3,"VITAL FEW","trivial"))</f>
      </c>
      <c r="H11" s="21">
        <f>IF(OR(D11="",MAX($D$6:$D$17)=0),"",REPT("|",ROUND(D11/MAX($D$6:$D$17)*40,0)))</f>
      </c>
      <c r="I11" s="21"/>
      <c r="J11" s="21"/>
      <c r="K11" s="21"/>
      <c r="L11" s="21"/>
    </row>
    <row r="12" ht="18" customHeight="1" spans="1:12" x14ac:dyDescent="0.25">
      <c r="A12" s="11">
        <v>7</v>
      </c>
      <c r="B12" s="12" t="s">
        <v>22</v>
      </c>
      <c r="C12" s="12"/>
      <c r="D12" s="13">
        <v>9</v>
      </c>
      <c r="E12" s="14">
        <f>IF(OR(D12="",$D$18=0),"",D12/$D$18)</f>
      </c>
      <c r="F12" s="15">
        <f>IF(OR(D12="",$D$18=0),"",SUM($D$6:D12)/$D$18)</f>
      </c>
      <c r="G12" s="16">
        <f>IF(OR(D12="",$D$18=0),"",IF((F12-E12)&lt;$E$3,"VITAL FEW","trivial"))</f>
      </c>
      <c r="H12" s="17">
        <f>IF(OR(D12="",MAX($D$6:$D$17)=0),"",REPT("|",ROUND(D12/MAX($D$6:$D$17)*40,0)))</f>
      </c>
      <c r="I12" s="17"/>
      <c r="J12" s="17"/>
      <c r="K12" s="17"/>
      <c r="L12" s="17"/>
    </row>
    <row r="13" ht="18" customHeight="1" spans="1:12" x14ac:dyDescent="0.25">
      <c r="A13" s="18">
        <v>8</v>
      </c>
      <c r="B13" s="19"/>
      <c r="C13" s="19"/>
      <c r="D13" s="13"/>
      <c r="E13" s="14">
        <f>IF(OR(D13="",$D$18=0),"",D13/$D$18)</f>
      </c>
      <c r="F13" s="15">
        <f>IF(OR(D13="",$D$18=0),"",SUM($D$6:D13)/$D$18)</f>
      </c>
      <c r="G13" s="20">
        <f>IF(OR(D13="",$D$18=0),"",IF((F13-E13)&lt;$E$3,"VITAL FEW","trivial"))</f>
      </c>
      <c r="H13" s="21">
        <f>IF(OR(D13="",MAX($D$6:$D$17)=0),"",REPT("|",ROUND(D13/MAX($D$6:$D$17)*40,0)))</f>
      </c>
      <c r="I13" s="21"/>
      <c r="J13" s="21"/>
      <c r="K13" s="21"/>
      <c r="L13" s="21"/>
    </row>
    <row r="14" ht="18" customHeight="1" spans="1:12" x14ac:dyDescent="0.25">
      <c r="A14" s="11">
        <v>9</v>
      </c>
      <c r="B14" s="12"/>
      <c r="C14" s="12"/>
      <c r="D14" s="13"/>
      <c r="E14" s="14">
        <f>IF(OR(D14="",$D$18=0),"",D14/$D$18)</f>
      </c>
      <c r="F14" s="15">
        <f>IF(OR(D14="",$D$18=0),"",SUM($D$6:D14)/$D$18)</f>
      </c>
      <c r="G14" s="16">
        <f>IF(OR(D14="",$D$18=0),"",IF((F14-E14)&lt;$E$3,"VITAL FEW","trivial"))</f>
      </c>
      <c r="H14" s="17">
        <f>IF(OR(D14="",MAX($D$6:$D$17)=0),"",REPT("|",ROUND(D14/MAX($D$6:$D$17)*40,0)))</f>
      </c>
      <c r="I14" s="17"/>
      <c r="J14" s="17"/>
      <c r="K14" s="17"/>
      <c r="L14" s="17"/>
    </row>
    <row r="15" ht="18" customHeight="1" spans="1:12" x14ac:dyDescent="0.25">
      <c r="A15" s="18">
        <v>10</v>
      </c>
      <c r="B15" s="19"/>
      <c r="C15" s="19"/>
      <c r="D15" s="13"/>
      <c r="E15" s="14">
        <f>IF(OR(D15="",$D$18=0),"",D15/$D$18)</f>
      </c>
      <c r="F15" s="15">
        <f>IF(OR(D15="",$D$18=0),"",SUM($D$6:D15)/$D$18)</f>
      </c>
      <c r="G15" s="20">
        <f>IF(OR(D15="",$D$18=0),"",IF((F15-E15)&lt;$E$3,"VITAL FEW","trivial"))</f>
      </c>
      <c r="H15" s="21">
        <f>IF(OR(D15="",MAX($D$6:$D$17)=0),"",REPT("|",ROUND(D15/MAX($D$6:$D$17)*40,0)))</f>
      </c>
      <c r="I15" s="21"/>
      <c r="J15" s="21"/>
      <c r="K15" s="21"/>
      <c r="L15" s="21"/>
    </row>
    <row r="16" ht="18" customHeight="1" spans="1:12" x14ac:dyDescent="0.25">
      <c r="A16" s="11">
        <v>11</v>
      </c>
      <c r="B16" s="12"/>
      <c r="C16" s="12"/>
      <c r="D16" s="13"/>
      <c r="E16" s="14">
        <f>IF(OR(D16="",$D$18=0),"",D16/$D$18)</f>
      </c>
      <c r="F16" s="15">
        <f>IF(OR(D16="",$D$18=0),"",SUM($D$6:D16)/$D$18)</f>
      </c>
      <c r="G16" s="16">
        <f>IF(OR(D16="",$D$18=0),"",IF((F16-E16)&lt;$E$3,"VITAL FEW","trivial"))</f>
      </c>
      <c r="H16" s="17">
        <f>IF(OR(D16="",MAX($D$6:$D$17)=0),"",REPT("|",ROUND(D16/MAX($D$6:$D$17)*40,0)))</f>
      </c>
      <c r="I16" s="17"/>
      <c r="J16" s="17"/>
      <c r="K16" s="17"/>
      <c r="L16" s="17"/>
    </row>
    <row r="17" ht="18" customHeight="1" spans="1:12" x14ac:dyDescent="0.25">
      <c r="A17" s="18">
        <v>12</v>
      </c>
      <c r="B17" s="19"/>
      <c r="C17" s="19"/>
      <c r="D17" s="13"/>
      <c r="E17" s="14">
        <f>IF(OR(D17="",$D$18=0),"",D17/$D$18)</f>
      </c>
      <c r="F17" s="15">
        <f>IF(OR(D17="",$D$18=0),"",SUM($D$6:D17)/$D$18)</f>
      </c>
      <c r="G17" s="20">
        <f>IF(OR(D17="",$D$18=0),"",IF((F17-E17)&lt;$E$3,"VITAL FEW","trivial"))</f>
      </c>
      <c r="H17" s="21">
        <f>IF(OR(D17="",MAX($D$6:$D$17)=0),"",REPT("|",ROUND(D17/MAX($D$6:$D$17)*40,0)))</f>
      </c>
      <c r="I17" s="21"/>
      <c r="J17" s="21"/>
      <c r="K17" s="21"/>
      <c r="L17" s="21"/>
    </row>
    <row r="18" ht="22" customHeight="1" spans="1:12" x14ac:dyDescent="0.25">
      <c r="A18" s="22" t="s">
        <v>23</v>
      </c>
      <c r="B18" s="22"/>
      <c r="C18" s="22"/>
      <c r="D18" s="23">
        <f>SUM(D6:D17)</f>
      </c>
      <c r="E18" s="24">
        <f>IF($D$18=0,"",SUM(E6:E17))</f>
      </c>
      <c r="F18" s="25" t="s">
        <v>24</v>
      </c>
      <c r="G18" s="25"/>
      <c r="H18" s="25"/>
      <c r="I18" s="25"/>
      <c r="J18" s="25"/>
      <c r="K18" s="25"/>
      <c r="L18" s="25"/>
    </row>
    <row r="19" ht="24" customHeight="1" spans="1:12" x14ac:dyDescent="0.25">
      <c r="A19" s="26" t="s">
        <v>25</v>
      </c>
      <c r="B19" s="26"/>
      <c r="C19" s="26"/>
      <c r="D19" s="27">
        <f>COUNTIF(G6:G17,"VITAL FEW")</f>
      </c>
      <c r="E19" s="28">
        <f>IF($D$18=0,"",SUMIF(G6:G17,"VITAL FEW",E6:E17))</f>
      </c>
      <c r="F19" s="29" t="s">
        <v>26</v>
      </c>
      <c r="G19" s="29"/>
      <c r="H19" s="29"/>
      <c r="I19" s="29"/>
      <c r="J19" s="29"/>
      <c r="K19" s="29"/>
      <c r="L19" s="29"/>
    </row>
  </sheetData>
  <mergeCells count="38">
    <mergeCell ref="C1:F1"/>
    <mergeCell ref="G1:L1"/>
    <mergeCell ref="A2:C2"/>
    <mergeCell ref="D2:G2"/>
    <mergeCell ref="K2:L2"/>
    <mergeCell ref="A3:D3"/>
    <mergeCell ref="F3:L3"/>
    <mergeCell ref="A4:L4"/>
    <mergeCell ref="B5:C5"/>
    <mergeCell ref="H5:L5"/>
    <mergeCell ref="B6:C6"/>
    <mergeCell ref="H6:L6"/>
    <mergeCell ref="B7:C7"/>
    <mergeCell ref="H7:L7"/>
    <mergeCell ref="B8:C8"/>
    <mergeCell ref="H8:L8"/>
    <mergeCell ref="B9:C9"/>
    <mergeCell ref="H9:L9"/>
    <mergeCell ref="B10:C10"/>
    <mergeCell ref="H10:L10"/>
    <mergeCell ref="B11:C11"/>
    <mergeCell ref="H11:L11"/>
    <mergeCell ref="B12:C12"/>
    <mergeCell ref="H12:L12"/>
    <mergeCell ref="B13:C13"/>
    <mergeCell ref="H13:L13"/>
    <mergeCell ref="B14:C14"/>
    <mergeCell ref="H14:L14"/>
    <mergeCell ref="B15:C15"/>
    <mergeCell ref="H15:L15"/>
    <mergeCell ref="B16:C16"/>
    <mergeCell ref="H16:L16"/>
    <mergeCell ref="B17:C17"/>
    <mergeCell ref="H17:L17"/>
    <mergeCell ref="A18:C18"/>
    <mergeCell ref="F18:L18"/>
    <mergeCell ref="A19:C19"/>
    <mergeCell ref="F19:L19"/>
  </mergeCells>
  <conditionalFormatting sqref="G6:G17">
    <cfRule type="containsText" dxfId="0" priority="1">
      <formula>NOT(ISERROR(SEARCH("VITAL",G6)))</formula>
    </cfRule>
    <cfRule type="containsText" dxfId="1" priority="2">
      <formula>NOT(ISERROR(SEARCH("trivial",G6)))</formula>
    </cfRule>
  </conditionalFormatting>
  <conditionalFormatting sqref="D6:D17">
    <cfRule type="dataBar" priority="3">
      <dataBar>
        <cfvo type="num" val="0"/>
        <cfvo type="max"/>
        <color rgb="FF2563EB"/>
      </dataBar>
      <extLst>
        <ext xmlns:x14="http://schemas.microsoft.com/office/spreadsheetml/2009/9/main" uri="{B025F937-C7B1-47D3-B67F-A62EFF666E3E}">
          <x14:id>{3268F6D8-4E20-4717-8FC2-FCDDE35D0325}</x14:id>
        </ext>
      </extLst>
    </cfRule>
  </conditionalFormatting>
  <pageMargins left="0.4" right="0.4" top="0.5" bottom="0.5" header="0.3" footer="0.3"/>
  <pageSetup paperSize="9" orientation="landscape" horizontalDpi="4294967295" verticalDpi="4294967295" scale="100" fitToWidth="1" fitToHeight="1"/>
  <headerFooter>
    <oddFooter>&amp;LKaizumi — Free Lean Tools — kaizumi.com/tools/pareto&amp;R&amp;P of &amp;N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268F6D8-4E20-4717-8FC2-FCDDE35D0325}">
            <x14:dataBar minLength="0" maxLength="100">
              <x14:cfvo type="num">
                <xm:f>0</xm:f>
              </x14:cfvo>
              <x14:cfvo type="max"/>
            </x14:dataBar>
          </x14:cfRule>
          <xm:sqref>D6:D17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FormatPr defaultRowHeight="15" outlineLevelRow="0" outlineLevelCol="0" x14ac:dyDescent="55"/>
  <cols>
    <col min="1" max="9" width="10" customWidth="1"/>
    <col min="10" max="10" width="1.2" customWidth="1"/>
    <col min="11" max="20" width="10" customWidth="1"/>
  </cols>
  <sheetData>
    <row r="1" ht="40" customHeight="1" spans="1:20" x14ac:dyDescent="0.25">
      <c r="A1" s="30" t="s">
        <v>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ht="20" customHeight="1" spans="1:20" x14ac:dyDescent="0.25">
      <c r="A2" s="31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ht="22" customHeight="1" spans="1:20" x14ac:dyDescent="0.25">
      <c r="A3" s="32" t="s">
        <v>29</v>
      </c>
      <c r="B3" s="32"/>
      <c r="C3" s="32"/>
      <c r="D3" s="32"/>
      <c r="E3" s="32"/>
      <c r="F3" s="32"/>
      <c r="G3" s="32"/>
      <c r="H3" s="32"/>
      <c r="I3" s="32"/>
      <c r="J3" s="33"/>
      <c r="K3" s="32" t="s">
        <v>30</v>
      </c>
      <c r="L3" s="32"/>
      <c r="M3" s="32"/>
      <c r="N3" s="32"/>
      <c r="O3" s="32"/>
      <c r="P3" s="32"/>
      <c r="Q3" s="32"/>
      <c r="R3" s="32"/>
      <c r="S3" s="32"/>
      <c r="T3" s="32"/>
    </row>
    <row r="4" ht="66" customHeight="1" spans="1:20" x14ac:dyDescent="0.25">
      <c r="A4" s="34" t="s">
        <v>31</v>
      </c>
      <c r="B4" s="34"/>
      <c r="C4" s="34"/>
      <c r="D4" s="34"/>
      <c r="E4" s="34"/>
      <c r="F4" s="34"/>
      <c r="G4" s="34"/>
      <c r="H4" s="34"/>
      <c r="I4" s="34"/>
      <c r="J4" s="33"/>
      <c r="K4" s="34" t="s">
        <v>32</v>
      </c>
      <c r="L4" s="34"/>
      <c r="M4" s="34"/>
      <c r="N4" s="34"/>
      <c r="O4" s="34"/>
      <c r="P4" s="34"/>
      <c r="Q4" s="34"/>
      <c r="R4" s="34"/>
      <c r="S4" s="34"/>
      <c r="T4" s="34"/>
    </row>
    <row r="5" ht="66" customHeight="1" spans="1:20" x14ac:dyDescent="0.25">
      <c r="A5" s="35" t="s">
        <v>33</v>
      </c>
      <c r="B5" s="35"/>
      <c r="C5" s="35"/>
      <c r="D5" s="35"/>
      <c r="E5" s="35"/>
      <c r="F5" s="35"/>
      <c r="G5" s="35"/>
      <c r="H5" s="35"/>
      <c r="I5" s="35"/>
      <c r="J5" s="33"/>
      <c r="K5" s="35" t="s">
        <v>34</v>
      </c>
      <c r="L5" s="35"/>
      <c r="M5" s="35"/>
      <c r="N5" s="35"/>
      <c r="O5" s="35"/>
      <c r="P5" s="35"/>
      <c r="Q5" s="35"/>
      <c r="R5" s="35"/>
      <c r="S5" s="35"/>
      <c r="T5" s="35"/>
    </row>
    <row r="6" ht="66" customHeight="1" spans="1:20" x14ac:dyDescent="0.25">
      <c r="A6" s="34" t="s">
        <v>35</v>
      </c>
      <c r="B6" s="34"/>
      <c r="C6" s="34"/>
      <c r="D6" s="34"/>
      <c r="E6" s="34"/>
      <c r="F6" s="34"/>
      <c r="G6" s="34"/>
      <c r="H6" s="34"/>
      <c r="I6" s="34"/>
      <c r="J6" s="33"/>
      <c r="K6" s="36" t="s">
        <v>36</v>
      </c>
      <c r="L6" s="36"/>
      <c r="M6" s="36"/>
      <c r="N6" s="36"/>
      <c r="O6" s="36"/>
      <c r="P6" s="36"/>
      <c r="Q6" s="36"/>
      <c r="R6" s="36"/>
      <c r="S6" s="36"/>
      <c r="T6" s="36"/>
    </row>
    <row r="7" ht="66" customHeight="1" spans="1:20" x14ac:dyDescent="0.25">
      <c r="A7" s="35" t="s">
        <v>37</v>
      </c>
      <c r="B7" s="35"/>
      <c r="C7" s="35"/>
      <c r="D7" s="35"/>
      <c r="E7" s="35"/>
      <c r="F7" s="35"/>
      <c r="G7" s="35"/>
      <c r="H7" s="35"/>
      <c r="I7" s="35"/>
      <c r="J7" s="33"/>
      <c r="K7" s="34" t="s">
        <v>38</v>
      </c>
      <c r="L7" s="34"/>
      <c r="M7" s="34"/>
      <c r="N7" s="34"/>
      <c r="O7" s="34"/>
      <c r="P7" s="34"/>
      <c r="Q7" s="34"/>
      <c r="R7" s="34"/>
      <c r="S7" s="34"/>
      <c r="T7" s="34"/>
    </row>
    <row r="8" ht="52" customHeight="1" spans="1:20" x14ac:dyDescent="0.25">
      <c r="A8" s="37" t="s">
        <v>39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</sheetData>
  <mergeCells count="13">
    <mergeCell ref="A1:T1"/>
    <mergeCell ref="A2:T2"/>
    <mergeCell ref="A3:I3"/>
    <mergeCell ref="K3:T3"/>
    <mergeCell ref="A4:I4"/>
    <mergeCell ref="K4:T4"/>
    <mergeCell ref="A5:I5"/>
    <mergeCell ref="K5:T5"/>
    <mergeCell ref="A6:I6"/>
    <mergeCell ref="K6:T6"/>
    <mergeCell ref="A7:I7"/>
    <mergeCell ref="K7:T7"/>
    <mergeCell ref="A8:T8"/>
  </mergeCells>
  <pageMargins left="0.7" right="0.7" top="0.75" bottom="0.75" header="0.3" footer="0.3"/>
  <pageSetup paperSize="9" orientation="landscape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Pareto Chart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Kaizumi</dc:creator>
  <dc:title/>
  <dc:subject/>
  <dc:description/>
  <cp:keywords/>
  <cp:category/>
  <cp:lastModifiedBy>Kaizumi</cp:lastModifiedBy>
  <dcterms:created xsi:type="dcterms:W3CDTF">2026-07-09T22:46:47Z</dcterms:created>
  <dcterms:modified xsi:type="dcterms:W3CDTF">2026-07-09T22:46:47Z</dcterms:modified>
</cp:coreProperties>
</file>